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95" i="1" l="1"/>
  <c r="A195" i="1" l="1"/>
  <c r="L194" i="1"/>
  <c r="J194" i="1"/>
  <c r="J195" i="1" s="1"/>
  <c r="I194" i="1"/>
  <c r="H194" i="1"/>
  <c r="G194" i="1"/>
  <c r="F194" i="1"/>
  <c r="A185" i="1"/>
  <c r="L184" i="1"/>
  <c r="I184" i="1"/>
  <c r="H184" i="1"/>
  <c r="G184" i="1"/>
  <c r="F184" i="1"/>
  <c r="A176" i="1"/>
  <c r="A166" i="1"/>
  <c r="L165" i="1"/>
  <c r="J165" i="1"/>
  <c r="I165" i="1"/>
  <c r="H165" i="1"/>
  <c r="G165" i="1"/>
  <c r="F165" i="1"/>
  <c r="A157" i="1"/>
  <c r="L156" i="1"/>
  <c r="J156" i="1"/>
  <c r="I156" i="1"/>
  <c r="H156" i="1"/>
  <c r="G156" i="1"/>
  <c r="F156" i="1"/>
  <c r="A147" i="1"/>
  <c r="L146" i="1"/>
  <c r="J146" i="1"/>
  <c r="I146" i="1"/>
  <c r="H146" i="1"/>
  <c r="G146" i="1"/>
  <c r="F146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J138" i="1" l="1"/>
  <c r="F157" i="1"/>
  <c r="G138" i="1"/>
  <c r="I157" i="1"/>
  <c r="H24" i="1"/>
  <c r="L24" i="1"/>
  <c r="G43" i="1"/>
  <c r="J43" i="1"/>
  <c r="F62" i="1"/>
  <c r="I62" i="1"/>
  <c r="H81" i="1"/>
  <c r="L81" i="1"/>
  <c r="G100" i="1"/>
  <c r="J100" i="1"/>
  <c r="F119" i="1"/>
  <c r="I119" i="1"/>
  <c r="H138" i="1"/>
  <c r="L138" i="1"/>
  <c r="G157" i="1"/>
  <c r="J157" i="1"/>
  <c r="H195" i="1"/>
  <c r="L195" i="1"/>
  <c r="F24" i="1"/>
  <c r="I24" i="1"/>
  <c r="H43" i="1"/>
  <c r="L43" i="1"/>
  <c r="G62" i="1"/>
  <c r="J62" i="1"/>
  <c r="F81" i="1"/>
  <c r="I81" i="1"/>
  <c r="H100" i="1"/>
  <c r="L100" i="1"/>
  <c r="G119" i="1"/>
  <c r="J119" i="1"/>
  <c r="F138" i="1"/>
  <c r="I138" i="1"/>
  <c r="H157" i="1"/>
  <c r="L157" i="1"/>
  <c r="F195" i="1"/>
  <c r="I195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<sst xmlns="http://schemas.openxmlformats.org/spreadsheetml/2006/main" count="251" uniqueCount="73">
  <si>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</si>
  <si>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</si>
  <si>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</si>
  <si>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</si>
  <si>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</si>
  <si>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</si>
  <si>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</si>
  <si>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</si>
  <si>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</si>
  <si>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</si>
  <si>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</si>
  <si>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</si>
  <si>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</si>
  <si>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</si>
  <si>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</si>
  <si>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</si>
  <si>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</si>
  <si>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</si>
  <si>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</si>
  <si>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</si>
  <si>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</si>
  <si>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</si>
  <si>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</si>
  <si>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</si>
  <si>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</si>
  <si>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</si>
  <si>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</si>
  <si>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</si>
  <si>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</si>
  <si>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</si>
  <si>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</si>
  <si>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</si>
  <si>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</si>
  <si>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</si>
  <si>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</si>
  <si>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</si>
  <si>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</si>
  <si>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</si>
  <si>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</si>
  <si>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</si>
  <si>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</si>
  <si>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Компот из смеси сухофруктов</t>
  </si>
  <si>
    <t>Салат из квашенной капусты</t>
  </si>
  <si>
    <t>Пюре гороховое</t>
  </si>
  <si>
    <t>Хлеб ржаной</t>
  </si>
  <si>
    <t>МКОУ "Дубовоовражская СШ"</t>
  </si>
  <si>
    <t>Яйцо отварное</t>
  </si>
  <si>
    <t>Бутерброд с сыром</t>
  </si>
  <si>
    <t>сладкое</t>
  </si>
  <si>
    <t>Печенье</t>
  </si>
  <si>
    <t>Таб.4, 311</t>
  </si>
  <si>
    <t>Каша жидкая манная</t>
  </si>
  <si>
    <t>булочное</t>
  </si>
  <si>
    <t>Булочка "Веснушка"</t>
  </si>
  <si>
    <t>Плоды свежие (яблоко)</t>
  </si>
  <si>
    <t>Компот из смеси сухорфруктов</t>
  </si>
  <si>
    <t>Огурец соленый</t>
  </si>
  <si>
    <t>Запеканка из творога со сметаной</t>
  </si>
  <si>
    <t>Бутерброд с маслом</t>
  </si>
  <si>
    <t>Плов из птицы</t>
  </si>
  <si>
    <t>Каша жидкая пшенная</t>
  </si>
  <si>
    <t>Чай с молоком с сахаром</t>
  </si>
  <si>
    <t xml:space="preserve">Котлета мясная </t>
  </si>
  <si>
    <t>п/ф 451</t>
  </si>
  <si>
    <t>Вареная гречка</t>
  </si>
  <si>
    <t>Каша жидкая рисовая молочная</t>
  </si>
  <si>
    <t>макаронные изделия отварные</t>
  </si>
  <si>
    <t>котлеты или биточки рыбные (сом)</t>
  </si>
  <si>
    <t>плоды свежие (яблоко)</t>
  </si>
  <si>
    <t>Макароны, запеченные с сыром</t>
  </si>
  <si>
    <t>Соки плодовые, вырабатываемые промышленностью, натуральные</t>
  </si>
  <si>
    <t>Директор</t>
  </si>
  <si>
    <t>Тенеряднова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</si>
</sst>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1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45</v>
      </c>
      <c r="D1" s="71"/>
      <c r="E1" s="71"/>
      <c r="F1" s="12" t="s">
        <v>16</v>
      </c>
      <c r="G1" s="2" t="s">
        <v>17</v>
      </c>
      <c r="H1" s="72" t="s">
        <v>71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72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65</v>
      </c>
      <c r="F6" s="53">
        <v>200</v>
      </c>
      <c r="G6" s="53">
        <v>2.42</v>
      </c>
      <c r="H6" s="53">
        <v>9.02</v>
      </c>
      <c r="I6" s="55">
        <v>37.4</v>
      </c>
      <c r="J6" s="39">
        <v>189</v>
      </c>
      <c r="K6" s="40" t="s">
        <v>50</v>
      </c>
      <c r="L6" s="39">
        <v>44.16</v>
      </c>
    </row>
    <row r="7" spans="1:12" ht="15" x14ac:dyDescent="0.25">
      <c r="A7" s="23"/>
      <c r="B7" s="15"/>
      <c r="C7" s="11"/>
      <c r="D7" s="6" t="s">
        <v>21</v>
      </c>
      <c r="E7" s="41" t="s">
        <v>46</v>
      </c>
      <c r="F7" s="42">
        <v>40</v>
      </c>
      <c r="G7" s="42">
        <v>5.0999999999999996</v>
      </c>
      <c r="H7" s="42">
        <v>4.5999999999999996</v>
      </c>
      <c r="I7" s="42">
        <v>0.3</v>
      </c>
      <c r="J7" s="42">
        <v>63</v>
      </c>
      <c r="K7" s="43">
        <v>337</v>
      </c>
      <c r="L7" s="42">
        <v>11</v>
      </c>
    </row>
    <row r="8" spans="1:12" ht="15" x14ac:dyDescent="0.25">
      <c r="A8" s="23"/>
      <c r="B8" s="15"/>
      <c r="C8" s="11"/>
      <c r="D8" s="7" t="s">
        <v>22</v>
      </c>
      <c r="E8" s="41" t="s">
        <v>39</v>
      </c>
      <c r="F8" s="42">
        <v>215</v>
      </c>
      <c r="G8" s="54">
        <v>0.2</v>
      </c>
      <c r="H8" s="54">
        <v>0</v>
      </c>
      <c r="I8" s="56">
        <v>15</v>
      </c>
      <c r="J8" s="42">
        <v>58</v>
      </c>
      <c r="K8" s="43">
        <v>685</v>
      </c>
      <c r="L8" s="42">
        <v>12</v>
      </c>
    </row>
    <row r="9" spans="1:12" ht="15.75" customHeight="1" x14ac:dyDescent="0.25">
      <c r="A9" s="23"/>
      <c r="B9" s="15"/>
      <c r="C9" s="11"/>
      <c r="D9" s="7" t="s">
        <v>23</v>
      </c>
      <c r="E9" s="52" t="s">
        <v>47</v>
      </c>
      <c r="F9" s="54">
        <v>41</v>
      </c>
      <c r="G9" s="54">
        <v>5.0999999999999996</v>
      </c>
      <c r="H9" s="54">
        <v>7.9</v>
      </c>
      <c r="I9" s="56">
        <v>8.1</v>
      </c>
      <c r="J9" s="42">
        <v>123</v>
      </c>
      <c r="K9" s="43">
        <v>3</v>
      </c>
      <c r="L9" s="42">
        <v>18</v>
      </c>
    </row>
    <row r="10" spans="1:12" ht="15" x14ac:dyDescent="0.25">
      <c r="A10" s="23"/>
      <c r="B10" s="15"/>
      <c r="C10" s="11"/>
      <c r="D10" s="7" t="s">
        <v>48</v>
      </c>
      <c r="E10" s="41" t="s">
        <v>49</v>
      </c>
      <c r="F10" s="42">
        <v>30</v>
      </c>
      <c r="G10" s="54">
        <v>2.31</v>
      </c>
      <c r="H10" s="54">
        <v>5.52</v>
      </c>
      <c r="I10" s="56">
        <v>20</v>
      </c>
      <c r="J10" s="42">
        <v>137.69999999999999</v>
      </c>
      <c r="K10" s="43">
        <v>0</v>
      </c>
      <c r="L10" s="42">
        <v>2.2000000000000002</v>
      </c>
    </row>
    <row r="11" spans="1:12" ht="15.75" thickBot="1" x14ac:dyDescent="0.3">
      <c r="A11" s="23"/>
      <c r="B11" s="15"/>
      <c r="C11" s="11"/>
      <c r="D11" s="6"/>
      <c r="E11" s="57"/>
      <c r="F11" s="58"/>
      <c r="G11" s="58"/>
      <c r="H11" s="58"/>
      <c r="I11" s="59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526</v>
      </c>
      <c r="G13" s="19">
        <f t="shared" ref="G13:J13" si="0">SUM(G6:G12)</f>
        <v>15.13</v>
      </c>
      <c r="H13" s="19">
        <f t="shared" si="0"/>
        <v>27.04</v>
      </c>
      <c r="I13" s="19">
        <f t="shared" si="0"/>
        <v>80.8</v>
      </c>
      <c r="J13" s="19">
        <f t="shared" si="0"/>
        <v>570.70000000000005</v>
      </c>
      <c r="K13" s="25"/>
      <c r="L13" s="19">
        <f t="shared" ref="L13" si="1">SUM(L6:L12)</f>
        <v>87.36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526</v>
      </c>
      <c r="G24" s="32">
        <f t="shared" ref="G24:J24" si="4">G13+G23</f>
        <v>15.13</v>
      </c>
      <c r="H24" s="32">
        <f t="shared" si="4"/>
        <v>27.04</v>
      </c>
      <c r="I24" s="32">
        <f t="shared" si="4"/>
        <v>80.8</v>
      </c>
      <c r="J24" s="32">
        <f t="shared" si="4"/>
        <v>570.70000000000005</v>
      </c>
      <c r="K24" s="32"/>
      <c r="L24" s="32">
        <f t="shared" ref="L24" si="5">L13+L23</f>
        <v>87.36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66</v>
      </c>
      <c r="F25" s="53">
        <v>100</v>
      </c>
      <c r="G25" s="53">
        <v>6</v>
      </c>
      <c r="H25" s="53">
        <v>9</v>
      </c>
      <c r="I25" s="55">
        <v>34</v>
      </c>
      <c r="J25" s="39">
        <v>244.5</v>
      </c>
      <c r="K25" s="40">
        <v>388</v>
      </c>
      <c r="L25" s="39">
        <v>21</v>
      </c>
    </row>
    <row r="26" spans="1:12" ht="15.75" thickBot="1" x14ac:dyDescent="0.3">
      <c r="A26" s="14"/>
      <c r="B26" s="15"/>
      <c r="C26" s="11"/>
      <c r="D26" s="50" t="s">
        <v>21</v>
      </c>
      <c r="E26" s="57" t="s">
        <v>67</v>
      </c>
      <c r="F26" s="58">
        <v>100</v>
      </c>
      <c r="G26" s="58">
        <v>3.4</v>
      </c>
      <c r="H26" s="58">
        <v>6.1</v>
      </c>
      <c r="I26" s="59">
        <v>22.8</v>
      </c>
      <c r="J26" s="42">
        <v>163</v>
      </c>
      <c r="K26" s="43">
        <v>332</v>
      </c>
      <c r="L26" s="42">
        <v>44.06</v>
      </c>
    </row>
    <row r="27" spans="1:12" ht="15" x14ac:dyDescent="0.25">
      <c r="A27" s="14"/>
      <c r="B27" s="15"/>
      <c r="C27" s="11"/>
      <c r="D27" s="7" t="s">
        <v>22</v>
      </c>
      <c r="E27" s="52" t="s">
        <v>39</v>
      </c>
      <c r="F27" s="54">
        <v>215</v>
      </c>
      <c r="G27" s="54">
        <v>0.2</v>
      </c>
      <c r="H27" s="54">
        <v>0</v>
      </c>
      <c r="I27" s="56">
        <v>15</v>
      </c>
      <c r="J27" s="42">
        <v>58</v>
      </c>
      <c r="K27" s="43">
        <v>685</v>
      </c>
      <c r="L27" s="42">
        <v>12</v>
      </c>
    </row>
    <row r="28" spans="1:12" ht="15" x14ac:dyDescent="0.25">
      <c r="A28" s="14"/>
      <c r="B28" s="15"/>
      <c r="C28" s="11"/>
      <c r="D28" s="7" t="s">
        <v>23</v>
      </c>
      <c r="E28" s="52" t="s">
        <v>44</v>
      </c>
      <c r="F28" s="54">
        <v>40</v>
      </c>
      <c r="G28" s="54">
        <v>2.2400000000000002</v>
      </c>
      <c r="H28" s="54">
        <v>0.44</v>
      </c>
      <c r="I28" s="56">
        <v>19.68</v>
      </c>
      <c r="J28" s="42">
        <v>92.8</v>
      </c>
      <c r="K28" s="43">
        <v>0</v>
      </c>
      <c r="L28" s="42">
        <v>2</v>
      </c>
    </row>
    <row r="29" spans="1:12" ht="15" x14ac:dyDescent="0.25">
      <c r="A29" s="14"/>
      <c r="B29" s="15"/>
      <c r="C29" s="11"/>
      <c r="D29" s="7" t="s">
        <v>26</v>
      </c>
      <c r="E29" s="52" t="s">
        <v>56</v>
      </c>
      <c r="F29" s="54">
        <v>60</v>
      </c>
      <c r="G29" s="54">
        <v>0.5</v>
      </c>
      <c r="H29" s="54">
        <v>0</v>
      </c>
      <c r="I29" s="56">
        <v>1</v>
      </c>
      <c r="J29" s="42">
        <v>4.9000000000000004</v>
      </c>
      <c r="K29" s="43">
        <v>0</v>
      </c>
      <c r="L29" s="42">
        <v>8.3000000000000007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12.34</v>
      </c>
      <c r="H32" s="19">
        <f t="shared" ref="H32" si="7">SUM(H25:H31)</f>
        <v>15.54</v>
      </c>
      <c r="I32" s="19">
        <f t="shared" ref="I32" si="8">SUM(I25:I31)</f>
        <v>92.47999999999999</v>
      </c>
      <c r="J32" s="19">
        <f t="shared" ref="J32:L32" si="9">SUM(J25:J31)</f>
        <v>563.19999999999993</v>
      </c>
      <c r="K32" s="25"/>
      <c r="L32" s="19">
        <f t="shared" si="9"/>
        <v>87.36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515</v>
      </c>
      <c r="G43" s="32">
        <f t="shared" ref="G43" si="14">G32+G42</f>
        <v>12.34</v>
      </c>
      <c r="H43" s="32">
        <f t="shared" ref="H43" si="15">H32+H42</f>
        <v>15.54</v>
      </c>
      <c r="I43" s="32">
        <f t="shared" ref="I43" si="16">I32+I42</f>
        <v>92.47999999999999</v>
      </c>
      <c r="J43" s="32">
        <f t="shared" ref="J43:L43" si="17">J32+J42</f>
        <v>563.19999999999993</v>
      </c>
      <c r="K43" s="32"/>
      <c r="L43" s="32">
        <f t="shared" si="17"/>
        <v>87.36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51</v>
      </c>
      <c r="F44" s="53">
        <v>200</v>
      </c>
      <c r="G44" s="53">
        <v>3.87</v>
      </c>
      <c r="H44" s="53">
        <v>7.21</v>
      </c>
      <c r="I44" s="55">
        <v>28.16</v>
      </c>
      <c r="J44" s="39">
        <v>228.8</v>
      </c>
      <c r="K44" s="40" t="s">
        <v>50</v>
      </c>
      <c r="L44" s="39">
        <v>48.8</v>
      </c>
    </row>
    <row r="45" spans="1:12" ht="15" x14ac:dyDescent="0.25">
      <c r="A45" s="23"/>
      <c r="B45" s="15"/>
      <c r="C45" s="11"/>
      <c r="D45" s="50"/>
      <c r="E45" s="52"/>
      <c r="F45" s="54"/>
      <c r="G45" s="54"/>
      <c r="H45" s="54"/>
      <c r="I45" s="56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2" t="s">
        <v>39</v>
      </c>
      <c r="F46" s="54">
        <v>215</v>
      </c>
      <c r="G46" s="54">
        <v>0.2</v>
      </c>
      <c r="H46" s="54">
        <v>0</v>
      </c>
      <c r="I46" s="56">
        <v>15</v>
      </c>
      <c r="J46" s="42">
        <v>58</v>
      </c>
      <c r="K46" s="43">
        <v>685</v>
      </c>
      <c r="L46" s="42">
        <v>10.26</v>
      </c>
    </row>
    <row r="47" spans="1:12" ht="15" x14ac:dyDescent="0.25">
      <c r="A47" s="23"/>
      <c r="B47" s="15"/>
      <c r="C47" s="11"/>
      <c r="D47" s="7" t="s">
        <v>24</v>
      </c>
      <c r="E47" s="52" t="s">
        <v>68</v>
      </c>
      <c r="F47" s="54">
        <v>100</v>
      </c>
      <c r="G47" s="54">
        <v>0.4</v>
      </c>
      <c r="H47" s="54">
        <v>0.4</v>
      </c>
      <c r="I47" s="56">
        <v>10.3</v>
      </c>
      <c r="J47" s="42">
        <v>44</v>
      </c>
      <c r="K47" s="43">
        <v>0</v>
      </c>
      <c r="L47" s="42">
        <v>12.3</v>
      </c>
    </row>
    <row r="48" spans="1:12" ht="15" x14ac:dyDescent="0.25">
      <c r="A48" s="23"/>
      <c r="B48" s="15"/>
      <c r="C48" s="11"/>
      <c r="D48" s="7" t="s">
        <v>52</v>
      </c>
      <c r="E48" s="52" t="s">
        <v>53</v>
      </c>
      <c r="F48" s="42">
        <v>50</v>
      </c>
      <c r="G48" s="42">
        <v>6</v>
      </c>
      <c r="H48" s="42">
        <v>6</v>
      </c>
      <c r="I48" s="42">
        <v>35</v>
      </c>
      <c r="J48" s="42">
        <v>218.39</v>
      </c>
      <c r="K48" s="43">
        <v>788</v>
      </c>
      <c r="L48" s="42">
        <v>16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10.47</v>
      </c>
      <c r="H51" s="19">
        <f t="shared" ref="H51" si="19">SUM(H44:H50)</f>
        <v>13.61</v>
      </c>
      <c r="I51" s="19">
        <f t="shared" ref="I51" si="20">SUM(I44:I50)</f>
        <v>88.46</v>
      </c>
      <c r="J51" s="19">
        <f t="shared" ref="J51:L51" si="21">SUM(J44:J50)</f>
        <v>549.19000000000005</v>
      </c>
      <c r="K51" s="25"/>
      <c r="L51" s="19">
        <v>87.36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565</v>
      </c>
      <c r="G62" s="32">
        <f t="shared" ref="G62" si="26">G51+G61</f>
        <v>10.47</v>
      </c>
      <c r="H62" s="32">
        <f t="shared" ref="H62" si="27">H51+H61</f>
        <v>13.61</v>
      </c>
      <c r="I62" s="32">
        <f t="shared" ref="I62" si="28">I51+I61</f>
        <v>88.46</v>
      </c>
      <c r="J62" s="32">
        <f t="shared" ref="J62:L62" si="29">J51+J61</f>
        <v>549.19000000000005</v>
      </c>
      <c r="K62" s="32"/>
      <c r="L62" s="32">
        <v>87.36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43</v>
      </c>
      <c r="F63" s="53">
        <v>150</v>
      </c>
      <c r="G63" s="53">
        <v>8.6999999999999993</v>
      </c>
      <c r="H63" s="53">
        <v>1.05</v>
      </c>
      <c r="I63" s="55">
        <v>18.600000000000001</v>
      </c>
      <c r="J63" s="53">
        <v>118.5</v>
      </c>
      <c r="K63" s="64">
        <v>514</v>
      </c>
      <c r="L63" s="65">
        <v>24.05</v>
      </c>
    </row>
    <row r="64" spans="1:12" ht="15" x14ac:dyDescent="0.25">
      <c r="A64" s="23"/>
      <c r="B64" s="15"/>
      <c r="C64" s="11"/>
      <c r="D64" s="50" t="s">
        <v>21</v>
      </c>
      <c r="E64" s="41" t="s">
        <v>62</v>
      </c>
      <c r="F64" s="42">
        <v>100</v>
      </c>
      <c r="G64" s="42">
        <v>15</v>
      </c>
      <c r="H64" s="42">
        <v>10</v>
      </c>
      <c r="I64" s="42">
        <v>5</v>
      </c>
      <c r="J64" s="42">
        <v>162</v>
      </c>
      <c r="K64" s="43" t="s">
        <v>63</v>
      </c>
      <c r="L64" s="42">
        <v>43.01</v>
      </c>
    </row>
    <row r="65" spans="1:12" ht="15" x14ac:dyDescent="0.25">
      <c r="A65" s="23"/>
      <c r="B65" s="15"/>
      <c r="C65" s="11"/>
      <c r="D65" s="7" t="s">
        <v>22</v>
      </c>
      <c r="E65" s="52" t="s">
        <v>55</v>
      </c>
      <c r="F65" s="54">
        <v>200</v>
      </c>
      <c r="G65" s="54">
        <v>1</v>
      </c>
      <c r="H65" s="54">
        <v>0</v>
      </c>
      <c r="I65" s="56">
        <v>31.4</v>
      </c>
      <c r="J65" s="54">
        <v>124</v>
      </c>
      <c r="K65" s="66">
        <v>639</v>
      </c>
      <c r="L65" s="67">
        <v>10</v>
      </c>
    </row>
    <row r="66" spans="1:12" ht="15" x14ac:dyDescent="0.25">
      <c r="A66" s="23"/>
      <c r="B66" s="15"/>
      <c r="C66" s="11"/>
      <c r="D66" s="7" t="s">
        <v>23</v>
      </c>
      <c r="E66" s="52" t="s">
        <v>44</v>
      </c>
      <c r="F66" s="54">
        <v>40</v>
      </c>
      <c r="G66" s="54">
        <v>2.2400000000000002</v>
      </c>
      <c r="H66" s="54">
        <v>0.44</v>
      </c>
      <c r="I66" s="56">
        <v>19.68</v>
      </c>
      <c r="J66" s="54">
        <v>92.8</v>
      </c>
      <c r="K66" s="43">
        <v>0</v>
      </c>
      <c r="L66" s="67">
        <v>2</v>
      </c>
    </row>
    <row r="67" spans="1:12" ht="15" x14ac:dyDescent="0.25">
      <c r="A67" s="23"/>
      <c r="B67" s="15"/>
      <c r="C67" s="11"/>
      <c r="D67" s="7" t="s">
        <v>26</v>
      </c>
      <c r="E67" s="41" t="s">
        <v>56</v>
      </c>
      <c r="F67" s="42">
        <v>60</v>
      </c>
      <c r="G67" s="42">
        <v>0.5</v>
      </c>
      <c r="H67" s="42">
        <v>0</v>
      </c>
      <c r="I67" s="42">
        <v>1</v>
      </c>
      <c r="J67" s="42">
        <v>4.9000000000000004</v>
      </c>
      <c r="K67" s="43">
        <v>0</v>
      </c>
      <c r="L67" s="42">
        <v>8.3000000000000007</v>
      </c>
    </row>
    <row r="68" spans="1:12" ht="15" x14ac:dyDescent="0.25">
      <c r="A68" s="23"/>
      <c r="B68" s="15"/>
      <c r="C68" s="11"/>
      <c r="D68" s="50"/>
      <c r="E68" s="41"/>
      <c r="F68" s="42"/>
      <c r="G68" s="42"/>
      <c r="H68" s="42"/>
      <c r="I68" s="42"/>
      <c r="J68" s="42"/>
      <c r="K68" s="43"/>
      <c r="L68" s="42"/>
    </row>
    <row r="69" spans="1:12" ht="15.75" thickBot="1" x14ac:dyDescent="0.3">
      <c r="A69" s="23"/>
      <c r="B69" s="15"/>
      <c r="C69" s="11"/>
      <c r="D69" s="6"/>
      <c r="E69" s="57"/>
      <c r="F69" s="58"/>
      <c r="G69" s="58"/>
      <c r="H69" s="58"/>
      <c r="I69" s="59"/>
      <c r="J69" s="58"/>
      <c r="K69" s="43"/>
      <c r="L69" s="67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27.439999999999998</v>
      </c>
      <c r="H70" s="19">
        <f t="shared" ref="H70" si="31">SUM(H63:H69)</f>
        <v>11.49</v>
      </c>
      <c r="I70" s="19">
        <f t="shared" ref="I70" si="32">SUM(I63:I69)</f>
        <v>75.680000000000007</v>
      </c>
      <c r="J70" s="19">
        <f t="shared" ref="J70:L70" si="33">SUM(J63:J69)</f>
        <v>502.2</v>
      </c>
      <c r="K70" s="25"/>
      <c r="L70" s="19">
        <f t="shared" si="33"/>
        <v>87.36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550</v>
      </c>
      <c r="G81" s="32">
        <f t="shared" ref="G81" si="38">G70+G80</f>
        <v>27.439999999999998</v>
      </c>
      <c r="H81" s="32">
        <f t="shared" ref="H81" si="39">H70+H80</f>
        <v>11.49</v>
      </c>
      <c r="I81" s="32">
        <f t="shared" ref="I81" si="40">I70+I80</f>
        <v>75.680000000000007</v>
      </c>
      <c r="J81" s="32">
        <f t="shared" ref="J81:L81" si="41">J70+J80</f>
        <v>502.2</v>
      </c>
      <c r="K81" s="32"/>
      <c r="L81" s="32">
        <f t="shared" si="41"/>
        <v>87.36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57</v>
      </c>
      <c r="F82" s="53">
        <v>165</v>
      </c>
      <c r="G82" s="53">
        <v>23.18</v>
      </c>
      <c r="H82" s="53">
        <v>18</v>
      </c>
      <c r="I82" s="55">
        <v>32.4</v>
      </c>
      <c r="J82" s="53">
        <v>279.60000000000002</v>
      </c>
      <c r="K82" s="40">
        <v>366</v>
      </c>
      <c r="L82" s="39">
        <v>42.05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2" t="s">
        <v>61</v>
      </c>
      <c r="F84" s="54">
        <v>200</v>
      </c>
      <c r="G84" s="54">
        <v>1.4</v>
      </c>
      <c r="H84" s="54">
        <v>1.6</v>
      </c>
      <c r="I84" s="56">
        <v>16.399999999999999</v>
      </c>
      <c r="J84" s="54">
        <v>86</v>
      </c>
      <c r="K84" s="43">
        <v>945</v>
      </c>
      <c r="L84" s="42">
        <v>13</v>
      </c>
    </row>
    <row r="85" spans="1:12" ht="15" x14ac:dyDescent="0.25">
      <c r="A85" s="23"/>
      <c r="B85" s="15"/>
      <c r="C85" s="11"/>
      <c r="D85" s="7" t="s">
        <v>23</v>
      </c>
      <c r="E85" s="41" t="s">
        <v>58</v>
      </c>
      <c r="F85" s="42">
        <v>25</v>
      </c>
      <c r="G85" s="42">
        <v>1.1000000000000001</v>
      </c>
      <c r="H85" s="42">
        <v>9</v>
      </c>
      <c r="I85" s="42">
        <v>6.8</v>
      </c>
      <c r="J85" s="42">
        <v>115</v>
      </c>
      <c r="K85" s="43">
        <v>1</v>
      </c>
      <c r="L85" s="42">
        <v>17.61</v>
      </c>
    </row>
    <row r="86" spans="1:12" ht="15.75" thickBot="1" x14ac:dyDescent="0.3">
      <c r="A86" s="23"/>
      <c r="B86" s="15"/>
      <c r="C86" s="11"/>
      <c r="D86" s="7" t="s">
        <v>24</v>
      </c>
      <c r="E86" s="57" t="s">
        <v>54</v>
      </c>
      <c r="F86" s="58">
        <v>100</v>
      </c>
      <c r="G86" s="58">
        <v>0.4</v>
      </c>
      <c r="H86" s="58">
        <v>0.4</v>
      </c>
      <c r="I86" s="59">
        <v>10.3</v>
      </c>
      <c r="J86" s="58">
        <v>44</v>
      </c>
      <c r="K86" s="43">
        <v>0</v>
      </c>
      <c r="L86" s="42">
        <v>12.5</v>
      </c>
    </row>
    <row r="87" spans="1:12" ht="15" x14ac:dyDescent="0.25">
      <c r="A87" s="23"/>
      <c r="B87" s="15"/>
      <c r="C87" s="11"/>
      <c r="D87" s="50" t="s">
        <v>48</v>
      </c>
      <c r="E87" s="41" t="s">
        <v>49</v>
      </c>
      <c r="F87" s="42">
        <v>30</v>
      </c>
      <c r="G87" s="42">
        <v>2.31</v>
      </c>
      <c r="H87" s="42">
        <v>5.52</v>
      </c>
      <c r="I87" s="42">
        <v>19.71</v>
      </c>
      <c r="J87" s="42">
        <v>137.69999999999999</v>
      </c>
      <c r="K87" s="43">
        <v>0</v>
      </c>
      <c r="L87" s="42">
        <v>2.2000000000000002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28.389999999999997</v>
      </c>
      <c r="H89" s="19">
        <f t="shared" ref="H89" si="43">SUM(H82:H88)</f>
        <v>34.519999999999996</v>
      </c>
      <c r="I89" s="19">
        <f t="shared" ref="I89" si="44">SUM(I82:I88)</f>
        <v>85.609999999999985</v>
      </c>
      <c r="J89" s="19">
        <f t="shared" ref="J89:L89" si="45">SUM(J82:J88)</f>
        <v>662.3</v>
      </c>
      <c r="K89" s="25"/>
      <c r="L89" s="19">
        <f t="shared" si="45"/>
        <v>87.36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520</v>
      </c>
      <c r="G100" s="32">
        <f t="shared" ref="G100" si="50">G89+G99</f>
        <v>28.389999999999997</v>
      </c>
      <c r="H100" s="32">
        <f t="shared" ref="H100" si="51">H89+H99</f>
        <v>34.519999999999996</v>
      </c>
      <c r="I100" s="32">
        <f t="shared" ref="I100" si="52">I89+I99</f>
        <v>85.609999999999985</v>
      </c>
      <c r="J100" s="32">
        <f t="shared" ref="J100:L100" si="53">J89+J99</f>
        <v>662.3</v>
      </c>
      <c r="K100" s="32"/>
      <c r="L100" s="32">
        <f t="shared" si="53"/>
        <v>87.36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59</v>
      </c>
      <c r="F101" s="53">
        <v>200</v>
      </c>
      <c r="G101" s="53">
        <v>10.8</v>
      </c>
      <c r="H101" s="53">
        <v>10.6</v>
      </c>
      <c r="I101" s="55">
        <v>24.1</v>
      </c>
      <c r="J101" s="39">
        <v>214</v>
      </c>
      <c r="K101" s="40">
        <v>492</v>
      </c>
      <c r="L101" s="39">
        <v>58.11</v>
      </c>
    </row>
    <row r="102" spans="1:12" ht="15" x14ac:dyDescent="0.25">
      <c r="A102" s="23"/>
      <c r="B102" s="15"/>
      <c r="C102" s="11"/>
      <c r="D102" s="6"/>
      <c r="E102" s="41"/>
      <c r="F102" s="42"/>
      <c r="G102" s="54"/>
      <c r="H102" s="54"/>
      <c r="I102" s="56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41</v>
      </c>
      <c r="F103" s="42">
        <v>200</v>
      </c>
      <c r="G103" s="42">
        <v>1</v>
      </c>
      <c r="H103" s="42">
        <v>0</v>
      </c>
      <c r="I103" s="42">
        <v>31.4</v>
      </c>
      <c r="J103" s="42">
        <v>124</v>
      </c>
      <c r="K103" s="43">
        <v>639</v>
      </c>
      <c r="L103" s="42">
        <v>15.25</v>
      </c>
    </row>
    <row r="104" spans="1:12" ht="15" x14ac:dyDescent="0.25">
      <c r="A104" s="23"/>
      <c r="B104" s="15"/>
      <c r="C104" s="11"/>
      <c r="D104" s="7" t="s">
        <v>23</v>
      </c>
      <c r="E104" s="52" t="s">
        <v>40</v>
      </c>
      <c r="F104" s="54">
        <v>40</v>
      </c>
      <c r="G104" s="54">
        <v>3.04</v>
      </c>
      <c r="H104" s="54">
        <v>0.32</v>
      </c>
      <c r="I104" s="56">
        <v>19.68</v>
      </c>
      <c r="J104" s="54">
        <v>94</v>
      </c>
      <c r="K104" s="43">
        <v>0</v>
      </c>
      <c r="L104" s="42">
        <v>2</v>
      </c>
    </row>
    <row r="105" spans="1:12" ht="15" x14ac:dyDescent="0.25">
      <c r="A105" s="23"/>
      <c r="B105" s="15"/>
      <c r="C105" s="11"/>
      <c r="D105" s="7" t="s">
        <v>23</v>
      </c>
      <c r="E105" s="41" t="s">
        <v>44</v>
      </c>
      <c r="F105" s="42">
        <v>40</v>
      </c>
      <c r="G105" s="42">
        <v>2.2400000000000002</v>
      </c>
      <c r="H105" s="42">
        <v>0.44</v>
      </c>
      <c r="I105" s="42">
        <v>19.68</v>
      </c>
      <c r="J105" s="42">
        <v>92.8</v>
      </c>
      <c r="K105" s="43">
        <v>0</v>
      </c>
      <c r="L105" s="42">
        <v>2</v>
      </c>
    </row>
    <row r="106" spans="1:12" ht="15" x14ac:dyDescent="0.25">
      <c r="A106" s="23"/>
      <c r="B106" s="15"/>
      <c r="C106" s="11"/>
      <c r="D106" s="6" t="s">
        <v>26</v>
      </c>
      <c r="E106" s="41" t="s">
        <v>56</v>
      </c>
      <c r="F106" s="42">
        <v>60</v>
      </c>
      <c r="G106" s="54">
        <v>0.5</v>
      </c>
      <c r="H106" s="54">
        <v>0</v>
      </c>
      <c r="I106" s="56">
        <v>1</v>
      </c>
      <c r="J106" s="42">
        <v>4.9000000000000004</v>
      </c>
      <c r="K106" s="43">
        <v>0</v>
      </c>
      <c r="L106" s="42">
        <v>10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17.579999999999998</v>
      </c>
      <c r="H108" s="19">
        <f t="shared" si="54"/>
        <v>11.36</v>
      </c>
      <c r="I108" s="19">
        <f t="shared" si="54"/>
        <v>95.860000000000014</v>
      </c>
      <c r="J108" s="19">
        <f t="shared" si="54"/>
        <v>529.69999999999993</v>
      </c>
      <c r="K108" s="25"/>
      <c r="L108" s="19">
        <f t="shared" ref="L108" si="55">SUM(L101:L107)</f>
        <v>87.36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v>1</v>
      </c>
      <c r="C119" s="73" t="s">
        <v>4</v>
      </c>
      <c r="D119" s="74"/>
      <c r="E119" s="31"/>
      <c r="F119" s="32">
        <f>F108+F118</f>
        <v>540</v>
      </c>
      <c r="G119" s="32">
        <f t="shared" ref="G119" si="58">G108+G118</f>
        <v>17.579999999999998</v>
      </c>
      <c r="H119" s="32">
        <f t="shared" ref="H119" si="59">H108+H118</f>
        <v>11.36</v>
      </c>
      <c r="I119" s="32">
        <f t="shared" ref="I119" si="60">I108+I118</f>
        <v>95.860000000000014</v>
      </c>
      <c r="J119" s="32">
        <f t="shared" ref="J119:L119" si="61">J108+J118</f>
        <v>529.69999999999993</v>
      </c>
      <c r="K119" s="32"/>
      <c r="L119" s="32">
        <f t="shared" si="61"/>
        <v>87.36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69</v>
      </c>
      <c r="F120" s="61">
        <v>150</v>
      </c>
      <c r="G120" s="53">
        <v>5.0999999999999996</v>
      </c>
      <c r="H120" s="53">
        <v>12.9</v>
      </c>
      <c r="I120" s="55">
        <v>34.950000000000003</v>
      </c>
      <c r="J120" s="39">
        <v>297</v>
      </c>
      <c r="K120" s="40">
        <v>334</v>
      </c>
      <c r="L120" s="39">
        <v>35.25</v>
      </c>
    </row>
    <row r="121" spans="1:12" ht="15.75" thickBot="1" x14ac:dyDescent="0.3">
      <c r="A121" s="14"/>
      <c r="B121" s="15"/>
      <c r="C121" s="11"/>
      <c r="D121" s="50" t="s">
        <v>21</v>
      </c>
      <c r="E121" s="57"/>
      <c r="F121" s="62"/>
      <c r="G121" s="58"/>
      <c r="H121" s="58"/>
      <c r="I121" s="59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2"/>
      <c r="F122" s="63"/>
      <c r="G122" s="54"/>
      <c r="H122" s="54"/>
      <c r="I122" s="56"/>
      <c r="J122" s="68"/>
      <c r="K122" s="69"/>
      <c r="L122" s="68"/>
    </row>
    <row r="123" spans="1:12" ht="15" x14ac:dyDescent="0.25">
      <c r="A123" s="14"/>
      <c r="B123" s="15"/>
      <c r="C123" s="11"/>
      <c r="D123" s="7" t="s">
        <v>23</v>
      </c>
      <c r="E123" s="41" t="s">
        <v>58</v>
      </c>
      <c r="F123" s="60">
        <v>25</v>
      </c>
      <c r="G123" s="54">
        <v>1.1000000000000001</v>
      </c>
      <c r="H123" s="54">
        <v>9</v>
      </c>
      <c r="I123" s="56">
        <v>6.8</v>
      </c>
      <c r="J123" s="42">
        <v>115</v>
      </c>
      <c r="K123" s="43">
        <v>1</v>
      </c>
      <c r="L123" s="42">
        <v>17.100000000000001</v>
      </c>
    </row>
    <row r="124" spans="1:12" ht="15" x14ac:dyDescent="0.25">
      <c r="A124" s="14"/>
      <c r="B124" s="15"/>
      <c r="C124" s="11"/>
      <c r="D124" s="6" t="s">
        <v>24</v>
      </c>
      <c r="E124" s="41" t="s">
        <v>54</v>
      </c>
      <c r="F124" s="42">
        <v>100</v>
      </c>
      <c r="G124" s="42">
        <v>0.4</v>
      </c>
      <c r="H124" s="42">
        <v>0.4</v>
      </c>
      <c r="I124" s="42">
        <v>10.3</v>
      </c>
      <c r="J124" s="42">
        <v>44</v>
      </c>
      <c r="K124" s="43">
        <v>0</v>
      </c>
      <c r="L124" s="42">
        <v>10</v>
      </c>
    </row>
    <row r="125" spans="1:12" ht="30" x14ac:dyDescent="0.25">
      <c r="A125" s="14"/>
      <c r="B125" s="15"/>
      <c r="C125" s="11"/>
      <c r="D125" s="7" t="s">
        <v>30</v>
      </c>
      <c r="E125" s="52" t="s">
        <v>70</v>
      </c>
      <c r="F125" s="63">
        <v>200</v>
      </c>
      <c r="G125" s="54">
        <v>1</v>
      </c>
      <c r="H125" s="54">
        <v>0.2</v>
      </c>
      <c r="I125" s="56">
        <v>20.2</v>
      </c>
      <c r="J125" s="68">
        <v>92</v>
      </c>
      <c r="K125" s="69">
        <v>707</v>
      </c>
      <c r="L125" s="68">
        <v>23.01</v>
      </c>
    </row>
    <row r="126" spans="1:12" ht="15" x14ac:dyDescent="0.25">
      <c r="A126" s="14"/>
      <c r="B126" s="15"/>
      <c r="C126" s="11"/>
      <c r="D126" s="7" t="s">
        <v>23</v>
      </c>
      <c r="E126" s="52" t="s">
        <v>44</v>
      </c>
      <c r="F126" s="63">
        <v>40</v>
      </c>
      <c r="G126" s="54">
        <v>2</v>
      </c>
      <c r="H126" s="54">
        <v>0</v>
      </c>
      <c r="I126" s="56">
        <v>19.68</v>
      </c>
      <c r="J126" s="68">
        <v>92.8</v>
      </c>
      <c r="K126" s="69">
        <v>0</v>
      </c>
      <c r="L126" s="68">
        <v>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>SUM(G120:G126)</f>
        <v>9.6</v>
      </c>
      <c r="H127" s="19">
        <f>SUM(H120:H126)</f>
        <v>22.499999999999996</v>
      </c>
      <c r="I127" s="19">
        <f>SUM(I120:I126)</f>
        <v>91.93</v>
      </c>
      <c r="J127" s="19">
        <f>SUM(J120:J126)</f>
        <v>640.79999999999995</v>
      </c>
      <c r="K127" s="25"/>
      <c r="L127" s="19">
        <f>SUM(L120:L126)</f>
        <v>87.36</v>
      </c>
    </row>
    <row r="128" spans="1:12" ht="15" x14ac:dyDescent="0.25">
      <c r="A128" s="13">
        <f>A120</f>
        <v>2</v>
      </c>
      <c r="B128" s="13"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.75" thickBot="1" x14ac:dyDescent="0.25">
      <c r="A138" s="33">
        <f>A120</f>
        <v>2</v>
      </c>
      <c r="B138" s="33">
        <v>2</v>
      </c>
      <c r="C138" s="73" t="s">
        <v>4</v>
      </c>
      <c r="D138" s="74"/>
      <c r="E138" s="31"/>
      <c r="F138" s="32">
        <f>F127+F137</f>
        <v>515</v>
      </c>
      <c r="G138" s="32">
        <f t="shared" ref="G138" si="64">G127+G137</f>
        <v>9.6</v>
      </c>
      <c r="H138" s="32">
        <f t="shared" ref="H138" si="65">H127+H137</f>
        <v>22.499999999999996</v>
      </c>
      <c r="I138" s="32">
        <f t="shared" ref="I138" si="66">I127+I137</f>
        <v>91.93</v>
      </c>
      <c r="J138" s="32">
        <f t="shared" ref="J138:L138" si="67">J127+J137</f>
        <v>640.79999999999995</v>
      </c>
      <c r="K138" s="32"/>
      <c r="L138" s="32">
        <f t="shared" si="67"/>
        <v>87.36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60</v>
      </c>
      <c r="F139" s="53">
        <v>200</v>
      </c>
      <c r="G139" s="53">
        <v>7.4</v>
      </c>
      <c r="H139" s="53">
        <v>8.8000000000000007</v>
      </c>
      <c r="I139" s="55">
        <v>35.200000000000003</v>
      </c>
      <c r="J139" s="39">
        <v>220</v>
      </c>
      <c r="K139" s="40">
        <v>311</v>
      </c>
      <c r="L139" s="39">
        <v>42.7</v>
      </c>
    </row>
    <row r="140" spans="1:12" ht="15" x14ac:dyDescent="0.25">
      <c r="A140" s="23"/>
      <c r="B140" s="15"/>
      <c r="C140" s="11"/>
      <c r="D140" s="50" t="s">
        <v>21</v>
      </c>
      <c r="E140" s="41" t="s">
        <v>46</v>
      </c>
      <c r="F140" s="42">
        <v>40</v>
      </c>
      <c r="G140" s="42">
        <v>5.0999999999999996</v>
      </c>
      <c r="H140" s="42">
        <v>4.5999999999999996</v>
      </c>
      <c r="I140" s="42">
        <v>0.3</v>
      </c>
      <c r="J140" s="42">
        <v>63</v>
      </c>
      <c r="K140" s="43">
        <v>337</v>
      </c>
      <c r="L140" s="42">
        <v>13.05</v>
      </c>
    </row>
    <row r="141" spans="1:12" ht="15.75" thickBot="1" x14ac:dyDescent="0.3">
      <c r="A141" s="23"/>
      <c r="B141" s="15"/>
      <c r="C141" s="11"/>
      <c r="D141" s="7" t="s">
        <v>22</v>
      </c>
      <c r="E141" s="52" t="s">
        <v>39</v>
      </c>
      <c r="F141" s="54">
        <v>215</v>
      </c>
      <c r="G141" s="54">
        <v>0.2</v>
      </c>
      <c r="H141" s="54">
        <v>0</v>
      </c>
      <c r="I141" s="56">
        <v>15</v>
      </c>
      <c r="J141" s="42">
        <v>58</v>
      </c>
      <c r="K141" s="43">
        <v>685</v>
      </c>
      <c r="L141" s="42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58</v>
      </c>
      <c r="F142" s="53">
        <v>25</v>
      </c>
      <c r="G142" s="53">
        <v>1.1000000000000001</v>
      </c>
      <c r="H142" s="53">
        <v>9</v>
      </c>
      <c r="I142" s="55">
        <v>6.8</v>
      </c>
      <c r="J142" s="42">
        <v>115</v>
      </c>
      <c r="K142" s="43">
        <v>1</v>
      </c>
      <c r="L142" s="42">
        <v>17.61</v>
      </c>
    </row>
    <row r="143" spans="1:12" ht="15" x14ac:dyDescent="0.25">
      <c r="A143" s="23"/>
      <c r="B143" s="15"/>
      <c r="C143" s="11"/>
      <c r="D143" s="7" t="s">
        <v>23</v>
      </c>
      <c r="E143" s="52" t="s">
        <v>44</v>
      </c>
      <c r="F143" s="63">
        <v>40</v>
      </c>
      <c r="G143" s="54">
        <v>2</v>
      </c>
      <c r="H143" s="54">
        <v>0</v>
      </c>
      <c r="I143" s="56">
        <v>19.68</v>
      </c>
      <c r="J143" s="68">
        <v>92.8</v>
      </c>
      <c r="K143" s="69">
        <v>0</v>
      </c>
      <c r="L143" s="68">
        <v>2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68">SUM(G139:G145)</f>
        <v>15.799999999999999</v>
      </c>
      <c r="H146" s="19">
        <f t="shared" si="68"/>
        <v>22.4</v>
      </c>
      <c r="I146" s="19">
        <f t="shared" si="68"/>
        <v>76.97999999999999</v>
      </c>
      <c r="J146" s="19">
        <f t="shared" si="68"/>
        <v>548.79999999999995</v>
      </c>
      <c r="K146" s="25"/>
      <c r="L146" s="19">
        <f t="shared" ref="L146" si="69">SUM(L139:L145)</f>
        <v>87.36</v>
      </c>
    </row>
    <row r="147" spans="1:12" ht="15" x14ac:dyDescent="0.25">
      <c r="A147" s="26">
        <f>A139</f>
        <v>2</v>
      </c>
      <c r="B147" s="13"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.75" thickBot="1" x14ac:dyDescent="0.25">
      <c r="A157" s="29">
        <f>A139</f>
        <v>2</v>
      </c>
      <c r="B157" s="30">
        <v>3</v>
      </c>
      <c r="C157" s="73" t="s">
        <v>4</v>
      </c>
      <c r="D157" s="74"/>
      <c r="E157" s="31"/>
      <c r="F157" s="32">
        <f>F146+F156</f>
        <v>520</v>
      </c>
      <c r="G157" s="32">
        <f t="shared" ref="G157" si="72">G146+G156</f>
        <v>15.799999999999999</v>
      </c>
      <c r="H157" s="32">
        <f t="shared" ref="H157" si="73">H146+H156</f>
        <v>22.4</v>
      </c>
      <c r="I157" s="32">
        <f t="shared" ref="I157" si="74">I146+I156</f>
        <v>76.97999999999999</v>
      </c>
      <c r="J157" s="32">
        <f t="shared" ref="J157:L157" si="75">J146+J156</f>
        <v>548.79999999999995</v>
      </c>
      <c r="K157" s="32"/>
      <c r="L157" s="32">
        <f t="shared" si="75"/>
        <v>87.36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57</v>
      </c>
      <c r="F158" s="53">
        <v>165</v>
      </c>
      <c r="G158" s="53">
        <v>23.18</v>
      </c>
      <c r="H158" s="53">
        <v>18</v>
      </c>
      <c r="I158" s="55">
        <v>32.4</v>
      </c>
      <c r="J158" s="53">
        <v>279.60000000000002</v>
      </c>
      <c r="K158" s="40">
        <v>366</v>
      </c>
      <c r="L158" s="39">
        <v>42.05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2" t="s">
        <v>61</v>
      </c>
      <c r="F160" s="54">
        <v>200</v>
      </c>
      <c r="G160" s="54">
        <v>1.4</v>
      </c>
      <c r="H160" s="54">
        <v>1.6</v>
      </c>
      <c r="I160" s="56">
        <v>16.399999999999999</v>
      </c>
      <c r="J160" s="54">
        <v>86</v>
      </c>
      <c r="K160" s="43">
        <v>945</v>
      </c>
      <c r="L160" s="42">
        <v>13</v>
      </c>
    </row>
    <row r="161" spans="1:12" ht="15" x14ac:dyDescent="0.25">
      <c r="A161" s="23"/>
      <c r="B161" s="15"/>
      <c r="C161" s="11"/>
      <c r="D161" s="7" t="s">
        <v>23</v>
      </c>
      <c r="E161" s="41" t="s">
        <v>58</v>
      </c>
      <c r="F161" s="42">
        <v>25</v>
      </c>
      <c r="G161" s="42">
        <v>1.1000000000000001</v>
      </c>
      <c r="H161" s="42">
        <v>9</v>
      </c>
      <c r="I161" s="42">
        <v>6.8</v>
      </c>
      <c r="J161" s="42">
        <v>115</v>
      </c>
      <c r="K161" s="43">
        <v>1</v>
      </c>
      <c r="L161" s="42">
        <v>17.61</v>
      </c>
    </row>
    <row r="162" spans="1:12" ht="15.75" thickBot="1" x14ac:dyDescent="0.3">
      <c r="A162" s="23"/>
      <c r="B162" s="15"/>
      <c r="C162" s="11"/>
      <c r="D162" s="7" t="s">
        <v>24</v>
      </c>
      <c r="E162" s="57" t="s">
        <v>54</v>
      </c>
      <c r="F162" s="58">
        <v>100</v>
      </c>
      <c r="G162" s="58">
        <v>0.4</v>
      </c>
      <c r="H162" s="58">
        <v>0.4</v>
      </c>
      <c r="I162" s="59">
        <v>10.3</v>
      </c>
      <c r="J162" s="58">
        <v>44</v>
      </c>
      <c r="K162" s="43">
        <v>0</v>
      </c>
      <c r="L162" s="42">
        <v>12.5</v>
      </c>
    </row>
    <row r="163" spans="1:12" ht="15" x14ac:dyDescent="0.25">
      <c r="A163" s="23"/>
      <c r="B163" s="15"/>
      <c r="C163" s="11"/>
      <c r="D163" s="50" t="s">
        <v>48</v>
      </c>
      <c r="E163" s="41" t="s">
        <v>49</v>
      </c>
      <c r="F163" s="42">
        <v>30</v>
      </c>
      <c r="G163" s="42">
        <v>2.31</v>
      </c>
      <c r="H163" s="42">
        <v>5.52</v>
      </c>
      <c r="I163" s="42">
        <v>19.71</v>
      </c>
      <c r="J163" s="42">
        <v>137.69999999999999</v>
      </c>
      <c r="K163" s="43">
        <v>0</v>
      </c>
      <c r="L163" s="42">
        <v>2.2000000000000002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6">SUM(G158:G164)</f>
        <v>28.389999999999997</v>
      </c>
      <c r="H165" s="19">
        <f t="shared" si="76"/>
        <v>34.519999999999996</v>
      </c>
      <c r="I165" s="19">
        <f t="shared" si="76"/>
        <v>85.609999999999985</v>
      </c>
      <c r="J165" s="19">
        <f t="shared" si="76"/>
        <v>662.3</v>
      </c>
      <c r="K165" s="25"/>
      <c r="L165" s="19">
        <f t="shared" ref="L165" si="77">SUM(L158:L164)</f>
        <v>87.36</v>
      </c>
    </row>
    <row r="166" spans="1:12" ht="15" x14ac:dyDescent="0.25">
      <c r="A166" s="26">
        <f>A158</f>
        <v>2</v>
      </c>
      <c r="B166" s="13"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.75" thickBot="1" x14ac:dyDescent="0.3">
      <c r="A175" s="24"/>
      <c r="B175" s="17"/>
      <c r="C175" s="8"/>
      <c r="D175" s="18" t="s">
        <v>33</v>
      </c>
      <c r="E175" s="9"/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25"/>
      <c r="L175" s="19">
        <v>0</v>
      </c>
    </row>
    <row r="176" spans="1:12" ht="15.75" thickBot="1" x14ac:dyDescent="0.3">
      <c r="A176" s="29">
        <f>A158</f>
        <v>2</v>
      </c>
      <c r="B176" s="30">
        <v>4</v>
      </c>
      <c r="C176" s="73" t="s">
        <v>4</v>
      </c>
      <c r="D176" s="74"/>
      <c r="E176" s="51"/>
      <c r="F176" s="61">
        <v>520</v>
      </c>
      <c r="G176" s="53">
        <v>28.39</v>
      </c>
      <c r="H176" s="53">
        <v>34.520000000000003</v>
      </c>
      <c r="I176" s="55">
        <v>85.61</v>
      </c>
      <c r="J176" s="39">
        <v>662.3</v>
      </c>
      <c r="K176" s="40"/>
      <c r="L176" s="39">
        <v>87.36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62</v>
      </c>
      <c r="F177" s="61">
        <v>100</v>
      </c>
      <c r="G177" s="53">
        <v>15.9</v>
      </c>
      <c r="H177" s="53">
        <v>14.4</v>
      </c>
      <c r="I177" s="55">
        <v>16</v>
      </c>
      <c r="J177" s="39">
        <v>261</v>
      </c>
      <c r="K177" s="40" t="s">
        <v>63</v>
      </c>
      <c r="L177" s="39">
        <v>43.01</v>
      </c>
    </row>
    <row r="178" spans="1:12" ht="15.75" thickBot="1" x14ac:dyDescent="0.3">
      <c r="A178" s="23"/>
      <c r="B178" s="15"/>
      <c r="C178" s="11"/>
      <c r="D178" s="50" t="s">
        <v>21</v>
      </c>
      <c r="E178" s="57" t="s">
        <v>64</v>
      </c>
      <c r="F178" s="58">
        <v>100</v>
      </c>
      <c r="G178" s="58">
        <v>3.38</v>
      </c>
      <c r="H178" s="58">
        <v>0.9</v>
      </c>
      <c r="I178" s="59">
        <v>17.600000000000001</v>
      </c>
      <c r="J178" s="42">
        <v>88.8</v>
      </c>
      <c r="K178" s="43">
        <v>509</v>
      </c>
      <c r="L178" s="42">
        <v>15.35</v>
      </c>
    </row>
    <row r="179" spans="1:12" ht="15" x14ac:dyDescent="0.25">
      <c r="A179" s="23"/>
      <c r="B179" s="15"/>
      <c r="C179" s="11"/>
      <c r="D179" s="7" t="s">
        <v>22</v>
      </c>
      <c r="E179" s="52" t="s">
        <v>41</v>
      </c>
      <c r="F179" s="54">
        <v>200</v>
      </c>
      <c r="G179" s="54">
        <v>1</v>
      </c>
      <c r="H179" s="54">
        <v>0</v>
      </c>
      <c r="I179" s="56">
        <v>31.4</v>
      </c>
      <c r="J179" s="54">
        <v>124</v>
      </c>
      <c r="K179" s="43">
        <v>639</v>
      </c>
      <c r="L179" s="42">
        <v>12</v>
      </c>
    </row>
    <row r="180" spans="1:12" ht="15" x14ac:dyDescent="0.25">
      <c r="A180" s="23"/>
      <c r="B180" s="15"/>
      <c r="C180" s="11"/>
      <c r="D180" s="7" t="s">
        <v>23</v>
      </c>
      <c r="E180" s="41" t="s">
        <v>44</v>
      </c>
      <c r="F180" s="60">
        <v>40</v>
      </c>
      <c r="G180" s="54">
        <v>2.2400000000000002</v>
      </c>
      <c r="H180" s="54">
        <v>0.44</v>
      </c>
      <c r="I180" s="56">
        <v>19.68</v>
      </c>
      <c r="J180" s="42">
        <v>92.8</v>
      </c>
      <c r="K180" s="43">
        <v>0</v>
      </c>
      <c r="L180" s="42">
        <v>2</v>
      </c>
    </row>
    <row r="181" spans="1:12" ht="15.75" thickBot="1" x14ac:dyDescent="0.3">
      <c r="A181" s="23"/>
      <c r="B181" s="15"/>
      <c r="C181" s="11"/>
      <c r="D181" s="7" t="s">
        <v>26</v>
      </c>
      <c r="E181" s="57" t="s">
        <v>42</v>
      </c>
      <c r="F181" s="58">
        <v>80</v>
      </c>
      <c r="G181" s="58">
        <v>1.2</v>
      </c>
      <c r="H181" s="58">
        <v>0.1</v>
      </c>
      <c r="I181" s="59">
        <v>2</v>
      </c>
      <c r="J181" s="58">
        <v>15.3</v>
      </c>
      <c r="K181" s="43">
        <v>45</v>
      </c>
      <c r="L181" s="42">
        <v>15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I184" si="78">SUM(G177:G183)</f>
        <v>23.720000000000002</v>
      </c>
      <c r="H184" s="19">
        <f t="shared" si="78"/>
        <v>15.84</v>
      </c>
      <c r="I184" s="19">
        <f t="shared" si="78"/>
        <v>86.68</v>
      </c>
      <c r="J184" s="19">
        <v>581.6</v>
      </c>
      <c r="K184" s="25"/>
      <c r="L184" s="19">
        <f t="shared" ref="L184" si="79">SUM(L177:L183)</f>
        <v>87.36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v>5</v>
      </c>
      <c r="C195" s="73" t="s">
        <v>4</v>
      </c>
      <c r="D195" s="74"/>
      <c r="E195" s="31"/>
      <c r="F195" s="32">
        <f>F184+F194</f>
        <v>520</v>
      </c>
      <c r="G195" s="32">
        <f t="shared" ref="G195" si="82">G184+G194</f>
        <v>23.720000000000002</v>
      </c>
      <c r="H195" s="32">
        <f t="shared" ref="H195" si="83">H184+H194</f>
        <v>15.84</v>
      </c>
      <c r="I195" s="32">
        <f t="shared" ref="I195" si="84">I184+I194</f>
        <v>86.68</v>
      </c>
      <c r="J195" s="32">
        <f t="shared" ref="J195:L195" si="85">J184+J194</f>
        <v>581.6</v>
      </c>
      <c r="K195" s="32"/>
      <c r="L195" s="32">
        <f t="shared" si="85"/>
        <v>87.36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529.1</v>
      </c>
      <c r="G196" s="34">
        <f>(G24+G43+G62+G81+G100+G119+G138+G157+G176+G195)/(IF(G24=0,0,1)+IF(G43=0,0,1)+IF(G62=0,0,1)+IF(G81=0,0,1)+IF(G100=0,0,1)+IF(G119=0,0,1)+IF(G138=0,0,1)+IF(G157=0,0,1)+IF(G176=0,0,1)+IF(G195=0,0,1))</f>
        <v>18.885999999999999</v>
      </c>
      <c r="H196" s="34">
        <f>(H24+H43+H62+H81+H100+H119+H138+H157+H176+H195)/(IF(H24=0,0,1)+IF(H43=0,0,1)+IF(H62=0,0,1)+IF(H81=0,0,1)+IF(H100=0,0,1)+IF(H119=0,0,1)+IF(H138=0,0,1)+IF(H157=0,0,1)+IF(H176=0,0,1)+IF(H195=0,0,1))</f>
        <v>20.881999999999998</v>
      </c>
      <c r="I196" s="34">
        <f>(I24+I43+I62+I81+I100+I119+I138+I157+I176+I195)/(IF(I24=0,0,1)+IF(I43=0,0,1)+IF(I62=0,0,1)+IF(I81=0,0,1)+IF(I100=0,0,1)+IF(I119=0,0,1)+IF(I138=0,0,1)+IF(I157=0,0,1)+IF(I176=0,0,1)+IF(I195=0,0,1))</f>
        <v>86.008999999999986</v>
      </c>
      <c r="J196" s="34">
        <f>(J24+J43+J62+J81+J100+J119+J138+J157+J176+J195)/(IF(J24=0,0,1)+IF(J43=0,0,1)+IF(J62=0,0,1)+IF(J81=0,0,1)+IF(J100=0,0,1)+IF(J119=0,0,1)+IF(J138=0,0,1)+IF(J157=0,0,1)+IF(J176=0,0,1)+IF(J195=0,0,1))</f>
        <v>581.07900000000006</v>
      </c>
      <c r="K196" s="34"/>
      <c r="L196" s="34">
        <v>82.5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2024-01-09T19:45:16Z</cp:lastPrinted>
  <dcterms:created xsi:type="dcterms:W3CDTF">2022-05-16T14:23:56Z</dcterms:created>
  <dcterms:modified xsi:type="dcterms:W3CDTF">2024-01-10T18:54:33Z</dcterms:modified>
</cp:coreProperties>
</file>